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315" windowHeight="5625" tabRatio="574" activeTab="0"/>
  </bookViews>
  <sheets>
    <sheet name="通識課程呈現方式" sheetId="1" r:id="rId1"/>
  </sheets>
  <definedNames>
    <definedName name="_xlnm.Print_Area" localSheetId="0">'通識課程呈現方式'!$A$1:$AB$36</definedName>
  </definedNames>
  <calcPr fullCalcOnLoad="1"/>
</workbook>
</file>

<file path=xl/sharedStrings.xml><?xml version="1.0" encoding="utf-8"?>
<sst xmlns="http://schemas.openxmlformats.org/spreadsheetml/2006/main" count="134" uniqueCount="86">
  <si>
    <t>上學期</t>
  </si>
  <si>
    <t>下學期</t>
  </si>
  <si>
    <t>備註</t>
  </si>
  <si>
    <t>學分</t>
  </si>
  <si>
    <t>時數</t>
  </si>
  <si>
    <t>一年級</t>
  </si>
  <si>
    <t>二年級</t>
  </si>
  <si>
    <t>科目</t>
  </si>
  <si>
    <t>三年級</t>
  </si>
  <si>
    <t>課別</t>
  </si>
  <si>
    <t>製表人：</t>
  </si>
  <si>
    <t>系主任：</t>
  </si>
  <si>
    <t>四年級</t>
  </si>
  <si>
    <t>院長：</t>
  </si>
  <si>
    <t xml:space="preserve">     教務長：</t>
  </si>
  <si>
    <t xml:space="preserve">      課務組組長：</t>
  </si>
  <si>
    <t>校園與社區服務學習</t>
  </si>
  <si>
    <t>勞作教育服務學習</t>
  </si>
  <si>
    <t>暑期實習(一)</t>
  </si>
  <si>
    <t>＝</t>
  </si>
  <si>
    <t>暑期實習(二)</t>
  </si>
  <si>
    <t>暑期實習(三)</t>
  </si>
  <si>
    <t>學期實習(一)</t>
  </si>
  <si>
    <t>學期實習(三)</t>
  </si>
  <si>
    <t>學期實習(二)</t>
  </si>
  <si>
    <t>學期實習(四)</t>
  </si>
  <si>
    <t>3</t>
  </si>
  <si>
    <t>開課小計</t>
  </si>
  <si>
    <t>其他課程(不含在校規定課程時數中)</t>
  </si>
  <si>
    <t>國文</t>
  </si>
  <si>
    <t>英文</t>
  </si>
  <si>
    <t>《專業必修》</t>
  </si>
  <si>
    <t>資訊應用</t>
  </si>
  <si>
    <t>院必修</t>
  </si>
  <si>
    <t>表現技法</t>
  </si>
  <si>
    <t>影像處理</t>
  </si>
  <si>
    <t>向量繪圖</t>
  </si>
  <si>
    <t>模型製作</t>
  </si>
  <si>
    <t>創意應用</t>
  </si>
  <si>
    <t>《專業選修》</t>
  </si>
  <si>
    <t>行銷實務</t>
  </si>
  <si>
    <t>專題製作</t>
  </si>
  <si>
    <t>作品集製作</t>
  </si>
  <si>
    <t>商品設計</t>
  </si>
  <si>
    <t>包裝設計</t>
  </si>
  <si>
    <t>CMF設計工學</t>
  </si>
  <si>
    <t>設計思維與方法</t>
  </si>
  <si>
    <t>造型設計</t>
  </si>
  <si>
    <t>視覺傳達設計</t>
  </si>
  <si>
    <t>設計基礎</t>
  </si>
  <si>
    <t>電腦輔助設計I</t>
  </si>
  <si>
    <t>空間設計</t>
  </si>
  <si>
    <t>時尚媒材創作</t>
  </si>
  <si>
    <t>活動企劃與設計</t>
  </si>
  <si>
    <t>創意設計應用</t>
  </si>
  <si>
    <t>創新設計</t>
  </si>
  <si>
    <t>UX/UI設計</t>
  </si>
  <si>
    <t>家具木工</t>
  </si>
  <si>
    <t>創意設計</t>
  </si>
  <si>
    <t>電腦輔助設計II</t>
  </si>
  <si>
    <t>文化創意設計</t>
  </si>
  <si>
    <t>必修學分</t>
  </si>
  <si>
    <t>造型數位設計II</t>
  </si>
  <si>
    <t>造型數位設計I</t>
  </si>
  <si>
    <t>工藝製作</t>
  </si>
  <si>
    <t>公益設計</t>
  </si>
  <si>
    <t>展策設計</t>
  </si>
  <si>
    <t>學分</t>
  </si>
  <si>
    <t>時數</t>
  </si>
  <si>
    <t>通識課程：核心通識(4學分)+分類通識(8學分，人文藝術類、社會科學類、自然科學類、生命教育類每一類均需修讀)</t>
  </si>
  <si>
    <t>聖約翰科技大學   民生與設計學院   創意設計系     109學年度   四年制(日間部)入學學分表</t>
  </si>
  <si>
    <t>專業選修hr</t>
  </si>
  <si>
    <t>專業必修hr</t>
  </si>
  <si>
    <t>雷雕設計</t>
  </si>
  <si>
    <t>貼圖創作</t>
  </si>
  <si>
    <t>院共選</t>
  </si>
  <si>
    <t>體育</t>
  </si>
  <si>
    <t>3D列印</t>
  </si>
  <si>
    <r>
      <rPr>
        <sz val="9"/>
        <color indexed="8"/>
        <rFont val="微軟正黑體"/>
        <family val="2"/>
      </rPr>
      <t>備註：1.畢業最低學分：</t>
    </r>
    <r>
      <rPr>
        <sz val="9"/>
        <rFont val="微軟正黑體"/>
        <family val="2"/>
      </rPr>
      <t>128  必修：88（專業必修：64；通識：14；共同科目：10      選修：40 （專業選修：28；跨系選修：12 (含跨院選修：6) )                        
                開課總學分：128     (必修：68；選修：40)      開課總時數：132                         
             2.課別:  1：共同科目   3：專業必修     6：通識課程    7：專業選修     8：校外實習
             3.暑期實習與學期實習之相關規定，依聖約翰科技大學學生校外實習辦法辦理。 
通識課程：核心通識(4學分)-運算思維、職場倫理；分類通識(8學分，不必依序修讀，畢業前須修讀8學分)-人文藝術類、社會科學類、自然科學類、生命教育類</t>
    </r>
    <r>
      <rPr>
        <sz val="8"/>
        <rFont val="微軟正黑體"/>
        <family val="2"/>
      </rPr>
      <t xml:space="preserve"> </t>
    </r>
  </si>
  <si>
    <t>創客與創業研討</t>
  </si>
  <si>
    <t>創新與智財權研討</t>
  </si>
  <si>
    <t xml:space="preserve">109年03月31日(108-2) 系課程委員會通過                                        109年04月06日院課程會議通過 110年01月07日(109-1)系課程委員會修訂通過                                           111年05月23日(110-2)系課程委員會修訂通過
</t>
  </si>
  <si>
    <t>設計心理學</t>
  </si>
  <si>
    <t>攝影實務</t>
  </si>
  <si>
    <t>數位內容創意設計</t>
  </si>
  <si>
    <t>文創設計經營實務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</si>
</sst>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81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細明體"/>
      <family val="3"/>
    </font>
    <font>
      <sz val="9"/>
      <name val="新細明體"/>
      <family val="1"/>
    </font>
    <font>
      <sz val="8"/>
      <name val="微軟正黑體"/>
      <family val="2"/>
    </font>
    <font>
      <sz val="9"/>
      <name val="微軟正黑體"/>
      <family val="2"/>
    </font>
    <font>
      <b/>
      <sz val="9"/>
      <name val="微軟正黑體"/>
      <family val="2"/>
    </font>
    <font>
      <sz val="12"/>
      <name val="微軟正黑體"/>
      <family val="2"/>
    </font>
    <font>
      <b/>
      <sz val="9"/>
      <name val="新細明體"/>
      <family val="1"/>
    </font>
    <font>
      <sz val="10"/>
      <name val="微軟正黑體"/>
      <family val="2"/>
    </font>
    <font>
      <sz val="14"/>
      <name val="微軟正黑體"/>
      <family val="2"/>
    </font>
    <font>
      <sz val="9"/>
      <color indexed="8"/>
      <name val="微軟正黑體"/>
      <family val="2"/>
    </font>
    <font>
      <sz val="12"/>
      <name val="標楷體"/>
      <family val="4"/>
    </font>
    <font>
      <sz val="12"/>
      <name val="Times New Roman"/>
      <family val="1"/>
    </font>
    <font>
      <b/>
      <sz val="20"/>
      <color indexed="10"/>
      <name val="華康粗黑體"/>
      <family val="3"/>
    </font>
    <font>
      <sz val="12"/>
      <name val="細明體"/>
      <family val="3"/>
    </font>
    <font>
      <sz val="6"/>
      <name val="Times New Roman"/>
      <family val="1"/>
    </font>
    <font>
      <sz val="10"/>
      <name val="細明體"/>
      <family val="3"/>
    </font>
    <font>
      <sz val="12"/>
      <color indexed="18"/>
      <name val="Times New Roman"/>
      <family val="1"/>
    </font>
    <font>
      <b/>
      <sz val="8"/>
      <name val="微軟正黑體"/>
      <family val="2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14"/>
      <name val="新細明體"/>
      <family val="1"/>
    </font>
    <font>
      <sz val="12"/>
      <color indexed="10"/>
      <name val="新細明體"/>
      <family val="1"/>
    </font>
    <font>
      <b/>
      <sz val="8"/>
      <color indexed="10"/>
      <name val="微軟正黑體"/>
      <family val="2"/>
    </font>
    <font>
      <b/>
      <sz val="9"/>
      <color indexed="10"/>
      <name val="微軟正黑體"/>
      <family val="2"/>
    </font>
    <font>
      <b/>
      <sz val="9"/>
      <color indexed="12"/>
      <name val="微軟正黑體"/>
      <family val="2"/>
    </font>
    <font>
      <b/>
      <sz val="9"/>
      <color indexed="8"/>
      <name val="微軟正黑體"/>
      <family val="2"/>
    </font>
    <font>
      <b/>
      <sz val="12"/>
      <color indexed="10"/>
      <name val="微軟正黑體"/>
      <family val="2"/>
    </font>
    <font>
      <sz val="12"/>
      <color indexed="8"/>
      <name val="Times New Roman"/>
      <family val="1"/>
    </font>
    <font>
      <sz val="8"/>
      <color indexed="8"/>
      <name val="微軟正黑體"/>
      <family val="2"/>
    </font>
    <font>
      <sz val="12"/>
      <color indexed="8"/>
      <name val="標楷體"/>
      <family val="4"/>
    </font>
    <font>
      <sz val="12"/>
      <color indexed="8"/>
      <name val="細明體"/>
      <family val="3"/>
    </font>
    <font>
      <i/>
      <sz val="12"/>
      <color indexed="8"/>
      <name val="Times New Roman"/>
      <family val="1"/>
    </font>
    <font>
      <sz val="6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color rgb="FFFF0000"/>
      <name val="微軟正黑體"/>
      <family val="2"/>
    </font>
    <font>
      <b/>
      <sz val="9"/>
      <color rgb="FFFF0000"/>
      <name val="微軟正黑體"/>
      <family val="2"/>
    </font>
    <font>
      <b/>
      <sz val="9"/>
      <color rgb="FF0000CC"/>
      <name val="微軟正黑體"/>
      <family val="2"/>
    </font>
    <font>
      <b/>
      <sz val="9"/>
      <color theme="1"/>
      <name val="微軟正黑體"/>
      <family val="2"/>
    </font>
    <font>
      <b/>
      <sz val="12"/>
      <color rgb="FFFF0000"/>
      <name val="微軟正黑體"/>
      <family val="2"/>
    </font>
    <font>
      <sz val="9"/>
      <color theme="1"/>
      <name val="微軟正黑體"/>
      <family val="2"/>
    </font>
    <font>
      <sz val="12"/>
      <color theme="1"/>
      <name val="Times New Roman"/>
      <family val="1"/>
    </font>
    <font>
      <sz val="8"/>
      <color theme="1"/>
      <name val="微軟正黑體"/>
      <family val="2"/>
    </font>
    <font>
      <sz val="12"/>
      <color theme="1"/>
      <name val="標楷體"/>
      <family val="4"/>
    </font>
    <font>
      <sz val="12"/>
      <color theme="1"/>
      <name val="細明體"/>
      <family val="3"/>
    </font>
    <font>
      <i/>
      <sz val="12"/>
      <color theme="1"/>
      <name val="Times New Roman"/>
      <family val="1"/>
    </font>
    <font>
      <sz val="6"/>
      <color theme="1"/>
      <name val="標楷體"/>
      <family val="4"/>
    </font>
    <font>
      <sz val="12"/>
      <color theme="1"/>
      <name val="新細明體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3" fillId="0" borderId="1" applyNumberFormat="0" applyFill="0" applyAlignment="0" applyProtection="0"/>
    <xf numFmtId="0" fontId="54" fillId="21" borderId="0" applyNumberFormat="0" applyBorder="0" applyAlignment="0" applyProtection="0"/>
    <xf numFmtId="9" fontId="0" fillId="0" borderId="0" applyFont="0" applyFill="0" applyBorder="0" applyAlignment="0" applyProtection="0"/>
    <xf numFmtId="0" fontId="5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0" fillId="23" borderId="4" applyNumberFormat="0" applyFon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2" applyNumberFormat="0" applyAlignment="0" applyProtection="0"/>
    <xf numFmtId="0" fontId="64" fillId="22" borderId="8" applyNumberFormat="0" applyAlignment="0" applyProtection="0"/>
    <xf numFmtId="0" fontId="65" fillId="31" borderId="9" applyNumberFormat="0" applyAlignment="0" applyProtection="0"/>
    <xf numFmtId="0" fontId="66" fillId="32" borderId="0" applyNumberFormat="0" applyBorder="0" applyAlignment="0" applyProtection="0"/>
    <xf numFmtId="0" fontId="67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8" fillId="0" borderId="0" xfId="0" applyFont="1" applyAlignment="1">
      <alignment vertical="center"/>
    </xf>
    <xf numFmtId="0" fontId="68" fillId="0" borderId="0" xfId="0" applyFont="1" applyAlignment="1">
      <alignment/>
    </xf>
    <xf numFmtId="0" fontId="5" fillId="0" borderId="12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69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70" fillId="0" borderId="0" xfId="0" applyFont="1" applyAlignment="1">
      <alignment vertical="center"/>
    </xf>
    <xf numFmtId="0" fontId="71" fillId="33" borderId="10" xfId="0" applyFont="1" applyFill="1" applyBorder="1" applyAlignment="1">
      <alignment horizontal="left" vertical="center"/>
    </xf>
    <xf numFmtId="0" fontId="70" fillId="0" borderId="10" xfId="0" applyFont="1" applyFill="1" applyBorder="1" applyAlignment="1">
      <alignment vertical="center" wrapText="1"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/>
    </xf>
    <xf numFmtId="0" fontId="72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 vertical="distributed" textRotation="255"/>
    </xf>
    <xf numFmtId="0" fontId="4" fillId="34" borderId="12" xfId="0" applyFont="1" applyFill="1" applyBorder="1" applyAlignment="1">
      <alignment/>
    </xf>
    <xf numFmtId="0" fontId="6" fillId="34" borderId="10" xfId="0" applyFont="1" applyFill="1" applyBorder="1" applyAlignment="1">
      <alignment horizontal="center" vertical="center"/>
    </xf>
    <xf numFmtId="0" fontId="71" fillId="34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vertical="center" wrapText="1"/>
    </xf>
    <xf numFmtId="0" fontId="70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49" fontId="5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/>
    </xf>
    <xf numFmtId="49" fontId="5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73" fillId="33" borderId="10" xfId="0" applyFont="1" applyFill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 horizontal="lef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49" fontId="5" fillId="0" borderId="14" xfId="0" applyNumberFormat="1" applyFont="1" applyFill="1" applyBorder="1" applyAlignment="1">
      <alignment/>
    </xf>
    <xf numFmtId="49" fontId="7" fillId="0" borderId="14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/>
    </xf>
    <xf numFmtId="0" fontId="4" fillId="0" borderId="14" xfId="0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14" fillId="0" borderId="10" xfId="0" applyFont="1" applyBorder="1" applyAlignment="1">
      <alignment vertical="center" wrapText="1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 shrinkToFit="1"/>
    </xf>
    <xf numFmtId="0" fontId="13" fillId="0" borderId="16" xfId="0" applyFont="1" applyBorder="1" applyAlignment="1">
      <alignment shrinkToFit="1"/>
    </xf>
    <xf numFmtId="0" fontId="12" fillId="0" borderId="10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shrinkToFit="1"/>
    </xf>
    <xf numFmtId="0" fontId="12" fillId="35" borderId="10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vertical="center"/>
    </xf>
    <xf numFmtId="0" fontId="16" fillId="0" borderId="11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0" xfId="0" applyFont="1" applyBorder="1" applyAlignment="1">
      <alignment shrinkToFit="1"/>
    </xf>
    <xf numFmtId="49" fontId="17" fillId="0" borderId="11" xfId="0" applyNumberFormat="1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 vertical="center" shrinkToFit="1"/>
    </xf>
    <xf numFmtId="0" fontId="0" fillId="0" borderId="11" xfId="0" applyBorder="1" applyAlignment="1">
      <alignment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top" shrinkToFit="1"/>
    </xf>
    <xf numFmtId="0" fontId="0" fillId="0" borderId="10" xfId="0" applyBorder="1" applyAlignment="1">
      <alignment/>
    </xf>
    <xf numFmtId="0" fontId="13" fillId="0" borderId="10" xfId="0" applyFont="1" applyFill="1" applyBorder="1" applyAlignment="1">
      <alignment vertical="center" shrinkToFit="1"/>
    </xf>
    <xf numFmtId="0" fontId="19" fillId="0" borderId="0" xfId="0" applyFont="1" applyAlignment="1">
      <alignment/>
    </xf>
    <xf numFmtId="0" fontId="15" fillId="0" borderId="10" xfId="0" applyFont="1" applyFill="1" applyBorder="1" applyAlignment="1">
      <alignment vertical="center" shrinkToFit="1"/>
    </xf>
    <xf numFmtId="0" fontId="12" fillId="0" borderId="10" xfId="0" applyFont="1" applyFill="1" applyBorder="1" applyAlignment="1">
      <alignment shrinkToFit="1"/>
    </xf>
    <xf numFmtId="0" fontId="13" fillId="0" borderId="16" xfId="0" applyFont="1" applyFill="1" applyBorder="1" applyAlignment="1">
      <alignment vertical="center" shrinkToFit="1"/>
    </xf>
    <xf numFmtId="0" fontId="74" fillId="0" borderId="10" xfId="0" applyFont="1" applyFill="1" applyBorder="1" applyAlignment="1">
      <alignment horizontal="center" vertical="center" shrinkToFit="1"/>
    </xf>
    <xf numFmtId="0" fontId="74" fillId="0" borderId="10" xfId="0" applyFont="1" applyBorder="1" applyAlignment="1">
      <alignment horizontal="center" vertical="center" shrinkToFit="1"/>
    </xf>
    <xf numFmtId="0" fontId="75" fillId="0" borderId="10" xfId="0" applyFont="1" applyBorder="1" applyAlignment="1">
      <alignment vertical="center"/>
    </xf>
    <xf numFmtId="0" fontId="76" fillId="0" borderId="10" xfId="0" applyFont="1" applyFill="1" applyBorder="1" applyAlignment="1">
      <alignment horizontal="center" vertical="center" shrinkToFit="1"/>
    </xf>
    <xf numFmtId="0" fontId="77" fillId="0" borderId="10" xfId="0" applyFont="1" applyFill="1" applyBorder="1" applyAlignment="1">
      <alignment horizontal="center" vertical="center" shrinkToFit="1"/>
    </xf>
    <xf numFmtId="0" fontId="76" fillId="35" borderId="12" xfId="0" applyFont="1" applyFill="1" applyBorder="1" applyAlignment="1">
      <alignment horizontal="center"/>
    </xf>
    <xf numFmtId="0" fontId="74" fillId="0" borderId="10" xfId="0" applyFont="1" applyFill="1" applyBorder="1" applyAlignment="1">
      <alignment horizontal="center"/>
    </xf>
    <xf numFmtId="0" fontId="74" fillId="0" borderId="16" xfId="0" applyFont="1" applyBorder="1" applyAlignment="1">
      <alignment vertical="center"/>
    </xf>
    <xf numFmtId="0" fontId="74" fillId="0" borderId="10" xfId="0" applyFont="1" applyBorder="1" applyAlignment="1">
      <alignment horizontal="center" shrinkToFit="1"/>
    </xf>
    <xf numFmtId="0" fontId="74" fillId="0" borderId="10" xfId="0" applyFont="1" applyFill="1" applyBorder="1" applyAlignment="1">
      <alignment horizontal="center" shrinkToFit="1"/>
    </xf>
    <xf numFmtId="0" fontId="74" fillId="0" borderId="10" xfId="0" applyFont="1" applyFill="1" applyBorder="1" applyAlignment="1">
      <alignment shrinkToFit="1"/>
    </xf>
    <xf numFmtId="0" fontId="74" fillId="33" borderId="10" xfId="0" applyFont="1" applyFill="1" applyBorder="1" applyAlignment="1">
      <alignment horizontal="center" vertical="center" shrinkToFit="1"/>
    </xf>
    <xf numFmtId="0" fontId="78" fillId="0" borderId="10" xfId="0" applyFont="1" applyFill="1" applyBorder="1" applyAlignment="1">
      <alignment horizontal="center" shrinkToFit="1"/>
    </xf>
    <xf numFmtId="0" fontId="77" fillId="33" borderId="10" xfId="0" applyFont="1" applyFill="1" applyBorder="1" applyAlignment="1">
      <alignment vertical="center"/>
    </xf>
    <xf numFmtId="0" fontId="74" fillId="0" borderId="16" xfId="0" applyFont="1" applyFill="1" applyBorder="1" applyAlignment="1">
      <alignment shrinkToFit="1"/>
    </xf>
    <xf numFmtId="0" fontId="74" fillId="33" borderId="10" xfId="0" applyFont="1" applyFill="1" applyBorder="1" applyAlignment="1">
      <alignment vertical="center"/>
    </xf>
    <xf numFmtId="0" fontId="76" fillId="35" borderId="10" xfId="0" applyFont="1" applyFill="1" applyBorder="1" applyAlignment="1">
      <alignment horizontal="center"/>
    </xf>
    <xf numFmtId="0" fontId="74" fillId="0" borderId="10" xfId="0" applyFont="1" applyFill="1" applyBorder="1" applyAlignment="1">
      <alignment horizontal="center" vertical="top" shrinkToFit="1"/>
    </xf>
    <xf numFmtId="0" fontId="76" fillId="0" borderId="10" xfId="0" applyFont="1" applyBorder="1" applyAlignment="1">
      <alignment shrinkToFit="1"/>
    </xf>
    <xf numFmtId="0" fontId="74" fillId="0" borderId="10" xfId="0" applyFont="1" applyBorder="1" applyAlignment="1">
      <alignment vertical="center"/>
    </xf>
    <xf numFmtId="0" fontId="74" fillId="0" borderId="10" xfId="0" applyFont="1" applyFill="1" applyBorder="1" applyAlignment="1">
      <alignment horizontal="center" vertical="center"/>
    </xf>
    <xf numFmtId="0" fontId="79" fillId="0" borderId="10" xfId="0" applyFont="1" applyFill="1" applyBorder="1" applyAlignment="1">
      <alignment horizontal="center" vertical="center" wrapText="1" shrinkToFit="1"/>
    </xf>
    <xf numFmtId="0" fontId="80" fillId="0" borderId="10" xfId="0" applyFont="1" applyFill="1" applyBorder="1" applyAlignment="1">
      <alignment/>
    </xf>
    <xf numFmtId="0" fontId="76" fillId="35" borderId="10" xfId="0" applyFont="1" applyFill="1" applyBorder="1" applyAlignment="1">
      <alignment horizontal="center" vertical="center" shrinkToFit="1"/>
    </xf>
    <xf numFmtId="0" fontId="80" fillId="0" borderId="10" xfId="0" applyFont="1" applyBorder="1" applyAlignment="1">
      <alignment/>
    </xf>
    <xf numFmtId="0" fontId="76" fillId="0" borderId="10" xfId="0" applyFont="1" applyFill="1" applyBorder="1" applyAlignment="1">
      <alignment shrinkToFit="1"/>
    </xf>
    <xf numFmtId="0" fontId="76" fillId="35" borderId="12" xfId="0" applyFont="1" applyFill="1" applyBorder="1" applyAlignment="1">
      <alignment horizontal="center" vertical="center" shrinkToFit="1"/>
    </xf>
    <xf numFmtId="0" fontId="77" fillId="0" borderId="10" xfId="0" applyFont="1" applyBorder="1" applyAlignment="1">
      <alignment shrinkToFit="1"/>
    </xf>
    <xf numFmtId="0" fontId="76" fillId="33" borderId="12" xfId="0" applyFont="1" applyFill="1" applyBorder="1" applyAlignment="1">
      <alignment horizontal="center" vertical="center" shrinkToFit="1"/>
    </xf>
    <xf numFmtId="0" fontId="76" fillId="33" borderId="10" xfId="0" applyFont="1" applyFill="1" applyBorder="1" applyAlignment="1">
      <alignment horizontal="center" vertical="center" shrinkToFit="1"/>
    </xf>
    <xf numFmtId="0" fontId="76" fillId="33" borderId="10" xfId="0" applyFont="1" applyFill="1" applyBorder="1" applyAlignment="1">
      <alignment horizontal="center" vertical="center" shrinkToFit="1"/>
    </xf>
    <xf numFmtId="0" fontId="76" fillId="0" borderId="10" xfId="0" applyFont="1" applyFill="1" applyBorder="1" applyAlignment="1">
      <alignment horizontal="center" vertical="center" shrinkToFit="1"/>
    </xf>
    <xf numFmtId="0" fontId="76" fillId="0" borderId="12" xfId="0" applyFont="1" applyFill="1" applyBorder="1" applyAlignment="1">
      <alignment horizontal="center" vertical="center" shrinkToFit="1"/>
    </xf>
    <xf numFmtId="0" fontId="10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distributed" textRotation="255"/>
    </xf>
    <xf numFmtId="0" fontId="4" fillId="0" borderId="10" xfId="0" applyFont="1" applyBorder="1" applyAlignment="1">
      <alignment horizontal="center" vertical="distributed" textRotation="255"/>
    </xf>
    <xf numFmtId="0" fontId="4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distributed" textRotation="255"/>
    </xf>
    <xf numFmtId="0" fontId="4" fillId="0" borderId="24" xfId="0" applyFont="1" applyBorder="1" applyAlignment="1">
      <alignment vertical="top" wrapText="1"/>
    </xf>
    <xf numFmtId="0" fontId="4" fillId="0" borderId="25" xfId="0" applyFont="1" applyBorder="1" applyAlignment="1">
      <alignment vertical="top" wrapText="1"/>
    </xf>
    <xf numFmtId="0" fontId="4" fillId="0" borderId="26" xfId="0" applyFont="1" applyBorder="1" applyAlignment="1">
      <alignment vertical="top" wrapText="1"/>
    </xf>
    <xf numFmtId="0" fontId="4" fillId="0" borderId="27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19" fillId="0" borderId="24" xfId="0" applyFont="1" applyBorder="1" applyAlignment="1">
      <alignment horizontal="left" vertical="top" wrapText="1"/>
    </xf>
    <xf numFmtId="0" fontId="19" fillId="0" borderId="25" xfId="0" applyFont="1" applyBorder="1" applyAlignment="1">
      <alignment horizontal="left" vertical="top"/>
    </xf>
    <xf numFmtId="0" fontId="19" fillId="0" borderId="26" xfId="0" applyFont="1" applyBorder="1" applyAlignment="1">
      <alignment horizontal="left" vertical="top"/>
    </xf>
    <xf numFmtId="0" fontId="19" fillId="0" borderId="27" xfId="0" applyFont="1" applyBorder="1" applyAlignment="1">
      <alignment horizontal="left" vertical="top"/>
    </xf>
    <xf numFmtId="0" fontId="19" fillId="0" borderId="17" xfId="0" applyFont="1" applyBorder="1" applyAlignment="1">
      <alignment horizontal="left" vertical="top"/>
    </xf>
    <xf numFmtId="0" fontId="19" fillId="0" borderId="28" xfId="0" applyFont="1" applyBorder="1" applyAlignment="1">
      <alignment horizontal="left" vertical="top"/>
    </xf>
  </cellXfs>
  <cellStyles count="5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0" xfId="33"/>
    <cellStyle name="一般 2" xfId="34"/>
    <cellStyle name="一般 3" xfId="35"/>
    <cellStyle name="一般 4" xfId="36"/>
    <cellStyle name="一般 5" xfId="37"/>
    <cellStyle name="一般 6" xfId="38"/>
    <cellStyle name="一般 7" xfId="39"/>
    <cellStyle name="一般 8" xfId="40"/>
    <cellStyle name="一般 9" xfId="41"/>
    <cellStyle name="Comma" xfId="42"/>
    <cellStyle name="Comma [0]" xfId="43"/>
    <cellStyle name="Followed Hyperlink" xfId="44"/>
    <cellStyle name="中等" xfId="45"/>
    <cellStyle name="合計" xfId="46"/>
    <cellStyle name="好" xfId="47"/>
    <cellStyle name="Percent" xfId="48"/>
    <cellStyle name="計算方式" xfId="49"/>
    <cellStyle name="Currency" xfId="50"/>
    <cellStyle name="Currency [0]" xfId="51"/>
    <cellStyle name="連結的儲存格" xfId="52"/>
    <cellStyle name="備註" xfId="53"/>
    <cellStyle name="Hyperlink" xfId="54"/>
    <cellStyle name="說明文字" xfId="55"/>
    <cellStyle name="輔色1" xfId="56"/>
    <cellStyle name="輔色2" xfId="57"/>
    <cellStyle name="輔色3" xfId="58"/>
    <cellStyle name="輔色4" xfId="59"/>
    <cellStyle name="輔色5" xfId="60"/>
    <cellStyle name="輔色6" xfId="61"/>
    <cellStyle name="標題" xfId="62"/>
    <cellStyle name="標題 1" xfId="63"/>
    <cellStyle name="標題 2" xfId="64"/>
    <cellStyle name="標題 3" xfId="65"/>
    <cellStyle name="標題 4" xfId="66"/>
    <cellStyle name="輸入" xfId="67"/>
    <cellStyle name="輸出" xfId="68"/>
    <cellStyle name="檢查儲存格" xfId="69"/>
    <cellStyle name="壞" xfId="70"/>
    <cellStyle name="警告文字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2"/>
  <sheetViews>
    <sheetView tabSelected="1" zoomScale="90" zoomScaleNormal="90" zoomScalePageLayoutView="0" workbookViewId="0" topLeftCell="A1">
      <selection activeCell="V19" sqref="V19"/>
    </sheetView>
  </sheetViews>
  <sheetFormatPr defaultColWidth="8.875" defaultRowHeight="16.5"/>
  <cols>
    <col min="1" max="1" width="13.50390625" style="1" customWidth="1"/>
    <col min="2" max="6" width="3.125" style="12" customWidth="1"/>
    <col min="7" max="7" width="5.875" style="1" customWidth="1"/>
    <col min="8" max="8" width="18.125" style="1" customWidth="1"/>
    <col min="9" max="13" width="3.125" style="12" customWidth="1"/>
    <col min="14" max="14" width="4.50390625" style="1" customWidth="1"/>
    <col min="15" max="15" width="16.875" style="1" customWidth="1"/>
    <col min="16" max="16" width="3.125" style="12" customWidth="1"/>
    <col min="17" max="17" width="4.00390625" style="12" customWidth="1"/>
    <col min="18" max="18" width="3.125" style="12" customWidth="1"/>
    <col min="19" max="19" width="3.875" style="12" customWidth="1"/>
    <col min="20" max="20" width="3.125" style="12" customWidth="1"/>
    <col min="21" max="21" width="4.50390625" style="1" customWidth="1"/>
    <col min="22" max="22" width="19.875" style="1" customWidth="1"/>
    <col min="23" max="27" width="3.625" style="1" customWidth="1"/>
    <col min="28" max="28" width="4.50390625" style="1" customWidth="1"/>
    <col min="29" max="29" width="6.625" style="15" customWidth="1"/>
    <col min="30" max="16384" width="8.875" style="1" customWidth="1"/>
  </cols>
  <sheetData>
    <row r="1" spans="1:29" s="30" customFormat="1" ht="19.5" customHeight="1" thickBot="1">
      <c r="A1" s="128" t="s">
        <v>70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29"/>
    </row>
    <row r="2" spans="1:28" ht="19.5" customHeight="1">
      <c r="A2" s="129" t="s">
        <v>5</v>
      </c>
      <c r="B2" s="130"/>
      <c r="C2" s="130"/>
      <c r="D2" s="130"/>
      <c r="E2" s="130"/>
      <c r="F2" s="130"/>
      <c r="G2" s="130"/>
      <c r="H2" s="130" t="s">
        <v>6</v>
      </c>
      <c r="I2" s="130"/>
      <c r="J2" s="130"/>
      <c r="K2" s="130"/>
      <c r="L2" s="130"/>
      <c r="M2" s="130"/>
      <c r="N2" s="130"/>
      <c r="O2" s="130" t="s">
        <v>8</v>
      </c>
      <c r="P2" s="130"/>
      <c r="Q2" s="130"/>
      <c r="R2" s="130"/>
      <c r="S2" s="130"/>
      <c r="T2" s="130"/>
      <c r="U2" s="130"/>
      <c r="V2" s="130" t="s">
        <v>12</v>
      </c>
      <c r="W2" s="130"/>
      <c r="X2" s="130"/>
      <c r="Y2" s="130"/>
      <c r="Z2" s="130"/>
      <c r="AA2" s="130"/>
      <c r="AB2" s="131"/>
    </row>
    <row r="3" spans="1:28" ht="16.5" customHeight="1">
      <c r="A3" s="132" t="s">
        <v>7</v>
      </c>
      <c r="B3" s="133" t="s">
        <v>9</v>
      </c>
      <c r="C3" s="134" t="s">
        <v>0</v>
      </c>
      <c r="D3" s="134"/>
      <c r="E3" s="134" t="s">
        <v>1</v>
      </c>
      <c r="F3" s="134"/>
      <c r="G3" s="133" t="s">
        <v>2</v>
      </c>
      <c r="H3" s="133" t="s">
        <v>7</v>
      </c>
      <c r="I3" s="133" t="s">
        <v>9</v>
      </c>
      <c r="J3" s="134" t="s">
        <v>0</v>
      </c>
      <c r="K3" s="134"/>
      <c r="L3" s="134" t="s">
        <v>1</v>
      </c>
      <c r="M3" s="134"/>
      <c r="N3" s="133" t="s">
        <v>2</v>
      </c>
      <c r="O3" s="133" t="s">
        <v>7</v>
      </c>
      <c r="P3" s="133" t="s">
        <v>9</v>
      </c>
      <c r="Q3" s="134" t="s">
        <v>0</v>
      </c>
      <c r="R3" s="134"/>
      <c r="S3" s="134" t="s">
        <v>1</v>
      </c>
      <c r="T3" s="134"/>
      <c r="U3" s="133" t="s">
        <v>2</v>
      </c>
      <c r="V3" s="133" t="s">
        <v>7</v>
      </c>
      <c r="W3" s="133" t="s">
        <v>9</v>
      </c>
      <c r="X3" s="134" t="s">
        <v>0</v>
      </c>
      <c r="Y3" s="134"/>
      <c r="Z3" s="134" t="s">
        <v>1</v>
      </c>
      <c r="AA3" s="134"/>
      <c r="AB3" s="140" t="s">
        <v>2</v>
      </c>
    </row>
    <row r="4" spans="1:28" ht="28.5" customHeight="1">
      <c r="A4" s="132"/>
      <c r="B4" s="133"/>
      <c r="C4" s="2" t="s">
        <v>3</v>
      </c>
      <c r="D4" s="2" t="s">
        <v>4</v>
      </c>
      <c r="E4" s="2" t="s">
        <v>3</v>
      </c>
      <c r="F4" s="2" t="s">
        <v>4</v>
      </c>
      <c r="G4" s="133"/>
      <c r="H4" s="133"/>
      <c r="I4" s="133"/>
      <c r="J4" s="2" t="s">
        <v>3</v>
      </c>
      <c r="K4" s="2" t="s">
        <v>4</v>
      </c>
      <c r="L4" s="2" t="s">
        <v>3</v>
      </c>
      <c r="M4" s="2" t="s">
        <v>4</v>
      </c>
      <c r="N4" s="133"/>
      <c r="O4" s="133"/>
      <c r="P4" s="133"/>
      <c r="Q4" s="2" t="s">
        <v>3</v>
      </c>
      <c r="R4" s="2" t="s">
        <v>4</v>
      </c>
      <c r="S4" s="2" t="s">
        <v>3</v>
      </c>
      <c r="T4" s="2" t="s">
        <v>4</v>
      </c>
      <c r="U4" s="133"/>
      <c r="V4" s="133"/>
      <c r="W4" s="133"/>
      <c r="X4" s="2" t="s">
        <v>3</v>
      </c>
      <c r="Y4" s="2" t="s">
        <v>4</v>
      </c>
      <c r="Z4" s="2" t="s">
        <v>3</v>
      </c>
      <c r="AA4" s="2" t="s">
        <v>4</v>
      </c>
      <c r="AB4" s="140"/>
    </row>
    <row r="5" spans="1:28" ht="15" customHeight="1">
      <c r="A5" s="67" t="s">
        <v>29</v>
      </c>
      <c r="B5" s="68">
        <v>1</v>
      </c>
      <c r="C5" s="68">
        <v>2</v>
      </c>
      <c r="D5" s="68">
        <v>2</v>
      </c>
      <c r="E5" s="68">
        <v>2</v>
      </c>
      <c r="F5" s="68">
        <v>2</v>
      </c>
      <c r="G5" s="69"/>
      <c r="H5" s="76" t="s">
        <v>31</v>
      </c>
      <c r="I5" s="70"/>
      <c r="J5" s="70"/>
      <c r="K5" s="70"/>
      <c r="L5" s="70"/>
      <c r="M5" s="70"/>
      <c r="N5" s="72"/>
      <c r="O5" s="76" t="s">
        <v>31</v>
      </c>
      <c r="P5" s="77"/>
      <c r="Q5" s="77"/>
      <c r="R5" s="77"/>
      <c r="S5" s="70"/>
      <c r="T5" s="70"/>
      <c r="U5" s="78"/>
      <c r="V5" s="76" t="s">
        <v>31</v>
      </c>
      <c r="W5" s="77"/>
      <c r="X5" s="77"/>
      <c r="Y5" s="77"/>
      <c r="Z5" s="77"/>
      <c r="AA5" s="77"/>
      <c r="AB5" s="79"/>
    </row>
    <row r="6" spans="1:28" ht="15" customHeight="1">
      <c r="A6" s="67" t="s">
        <v>30</v>
      </c>
      <c r="B6" s="68">
        <v>1</v>
      </c>
      <c r="C6" s="68">
        <v>2</v>
      </c>
      <c r="D6" s="68">
        <v>2</v>
      </c>
      <c r="E6" s="68">
        <v>2</v>
      </c>
      <c r="F6" s="68">
        <v>2</v>
      </c>
      <c r="G6" s="69"/>
      <c r="H6" s="125" t="s">
        <v>40</v>
      </c>
      <c r="I6" s="96">
        <v>3</v>
      </c>
      <c r="J6" s="96"/>
      <c r="K6" s="96"/>
      <c r="L6" s="96">
        <v>2</v>
      </c>
      <c r="M6" s="96">
        <v>2</v>
      </c>
      <c r="N6" s="99" t="s">
        <v>33</v>
      </c>
      <c r="O6" s="98" t="s">
        <v>55</v>
      </c>
      <c r="P6" s="71">
        <v>3</v>
      </c>
      <c r="Q6" s="71">
        <v>3</v>
      </c>
      <c r="R6" s="71">
        <v>3</v>
      </c>
      <c r="S6" s="75"/>
      <c r="T6" s="75"/>
      <c r="U6" s="81"/>
      <c r="V6" s="80" t="s">
        <v>54</v>
      </c>
      <c r="W6" s="70">
        <v>3</v>
      </c>
      <c r="X6" s="70">
        <v>4</v>
      </c>
      <c r="Y6" s="70">
        <v>4</v>
      </c>
      <c r="Z6" s="70"/>
      <c r="AA6" s="70"/>
      <c r="AB6" s="82"/>
    </row>
    <row r="7" spans="1:28" ht="15" customHeight="1">
      <c r="A7" s="67"/>
      <c r="B7" s="68"/>
      <c r="C7" s="68"/>
      <c r="D7" s="68"/>
      <c r="E7" s="68"/>
      <c r="F7" s="68"/>
      <c r="G7" s="69"/>
      <c r="H7" s="125" t="s">
        <v>47</v>
      </c>
      <c r="I7" s="95">
        <v>3</v>
      </c>
      <c r="J7" s="95">
        <v>3</v>
      </c>
      <c r="K7" s="95">
        <v>3</v>
      </c>
      <c r="L7" s="103"/>
      <c r="M7" s="103"/>
      <c r="N7" s="99"/>
      <c r="O7" s="126" t="s">
        <v>65</v>
      </c>
      <c r="P7" s="71">
        <v>3</v>
      </c>
      <c r="Q7" s="71">
        <v>3</v>
      </c>
      <c r="R7" s="71">
        <v>3</v>
      </c>
      <c r="S7" s="71"/>
      <c r="T7" s="71"/>
      <c r="U7" s="73"/>
      <c r="V7" s="80" t="s">
        <v>41</v>
      </c>
      <c r="W7" s="70">
        <v>3</v>
      </c>
      <c r="X7" s="70">
        <v>1</v>
      </c>
      <c r="Y7" s="70">
        <v>3</v>
      </c>
      <c r="Z7" s="83"/>
      <c r="AA7" s="83"/>
      <c r="AB7" s="99" t="s">
        <v>75</v>
      </c>
    </row>
    <row r="8" spans="1:29" s="8" customFormat="1" ht="15" customHeight="1">
      <c r="A8" s="100" t="s">
        <v>31</v>
      </c>
      <c r="B8" s="101"/>
      <c r="C8" s="101"/>
      <c r="D8" s="101"/>
      <c r="E8" s="101"/>
      <c r="F8" s="101"/>
      <c r="G8" s="102"/>
      <c r="H8" s="125" t="s">
        <v>48</v>
      </c>
      <c r="I8" s="95">
        <v>3</v>
      </c>
      <c r="J8" s="95">
        <v>3</v>
      </c>
      <c r="K8" s="95">
        <v>3</v>
      </c>
      <c r="L8" s="104"/>
      <c r="M8" s="104"/>
      <c r="N8" s="99"/>
      <c r="O8" s="98" t="s">
        <v>56</v>
      </c>
      <c r="P8" s="71">
        <v>3</v>
      </c>
      <c r="Q8" s="71">
        <v>3</v>
      </c>
      <c r="R8" s="71">
        <v>3</v>
      </c>
      <c r="S8" s="71"/>
      <c r="T8" s="71"/>
      <c r="U8" s="73"/>
      <c r="V8" s="80" t="s">
        <v>42</v>
      </c>
      <c r="W8" s="71">
        <v>3</v>
      </c>
      <c r="X8" s="71"/>
      <c r="Y8" s="71"/>
      <c r="Z8" s="68">
        <v>3</v>
      </c>
      <c r="AA8" s="68">
        <v>3</v>
      </c>
      <c r="AB8" s="85"/>
      <c r="AC8" s="20"/>
    </row>
    <row r="9" spans="1:29" s="8" customFormat="1" ht="15" customHeight="1">
      <c r="A9" s="123" t="s">
        <v>32</v>
      </c>
      <c r="B9" s="95">
        <v>3</v>
      </c>
      <c r="C9" s="95">
        <v>2</v>
      </c>
      <c r="D9" s="95">
        <v>2</v>
      </c>
      <c r="E9" s="95"/>
      <c r="F9" s="95"/>
      <c r="G9" s="99" t="s">
        <v>33</v>
      </c>
      <c r="H9" s="125" t="s">
        <v>50</v>
      </c>
      <c r="I9" s="106">
        <v>3</v>
      </c>
      <c r="J9" s="95">
        <v>3</v>
      </c>
      <c r="K9" s="95">
        <v>3</v>
      </c>
      <c r="L9" s="107"/>
      <c r="M9" s="107"/>
      <c r="N9" s="108"/>
      <c r="O9" s="98" t="s">
        <v>58</v>
      </c>
      <c r="P9" s="84">
        <v>3</v>
      </c>
      <c r="Q9" s="84"/>
      <c r="R9" s="84"/>
      <c r="S9" s="71">
        <v>4</v>
      </c>
      <c r="T9" s="71">
        <v>4</v>
      </c>
      <c r="U9" s="73"/>
      <c r="V9" s="76" t="s">
        <v>39</v>
      </c>
      <c r="W9" s="74"/>
      <c r="X9" s="74"/>
      <c r="Y9" s="74"/>
      <c r="Z9" s="78"/>
      <c r="AA9" s="78"/>
      <c r="AB9" s="79"/>
      <c r="AC9" s="20"/>
    </row>
    <row r="10" spans="1:29" s="8" customFormat="1" ht="15" customHeight="1">
      <c r="A10" s="127" t="s">
        <v>64</v>
      </c>
      <c r="B10" s="95">
        <v>3</v>
      </c>
      <c r="C10" s="95">
        <v>3</v>
      </c>
      <c r="D10" s="95">
        <v>3</v>
      </c>
      <c r="E10" s="95"/>
      <c r="F10" s="95"/>
      <c r="G10" s="105"/>
      <c r="H10" s="125" t="s">
        <v>46</v>
      </c>
      <c r="I10" s="106">
        <v>3</v>
      </c>
      <c r="J10" s="95"/>
      <c r="K10" s="95"/>
      <c r="L10" s="95">
        <v>3</v>
      </c>
      <c r="M10" s="95">
        <v>3</v>
      </c>
      <c r="N10" s="110"/>
      <c r="O10" s="98" t="s">
        <v>41</v>
      </c>
      <c r="P10" s="86">
        <v>3</v>
      </c>
      <c r="Q10" s="87"/>
      <c r="R10" s="87"/>
      <c r="S10" s="86">
        <v>1</v>
      </c>
      <c r="T10" s="86">
        <v>3</v>
      </c>
      <c r="U10" s="99" t="s">
        <v>75</v>
      </c>
      <c r="V10" s="80" t="s">
        <v>51</v>
      </c>
      <c r="W10" s="71">
        <v>7</v>
      </c>
      <c r="X10" s="71">
        <v>2</v>
      </c>
      <c r="Y10" s="71">
        <v>2</v>
      </c>
      <c r="Z10" s="71"/>
      <c r="AA10" s="71"/>
      <c r="AB10" s="88"/>
      <c r="AC10" s="20"/>
    </row>
    <row r="11" spans="1:29" s="8" customFormat="1" ht="15" customHeight="1">
      <c r="A11" s="123" t="s">
        <v>34</v>
      </c>
      <c r="B11" s="95">
        <v>3</v>
      </c>
      <c r="C11" s="95">
        <v>3</v>
      </c>
      <c r="D11" s="95">
        <v>3</v>
      </c>
      <c r="E11" s="95"/>
      <c r="F11" s="95"/>
      <c r="G11" s="109"/>
      <c r="H11" s="125" t="s">
        <v>43</v>
      </c>
      <c r="I11" s="125">
        <v>3</v>
      </c>
      <c r="J11" s="5"/>
      <c r="K11" s="5"/>
      <c r="L11" s="95">
        <v>3</v>
      </c>
      <c r="M11" s="95">
        <v>3</v>
      </c>
      <c r="N11" s="113"/>
      <c r="O11" s="111" t="s">
        <v>39</v>
      </c>
      <c r="P11" s="89"/>
      <c r="Q11" s="89"/>
      <c r="R11" s="89"/>
      <c r="S11" s="89"/>
      <c r="T11" s="89"/>
      <c r="U11" s="89"/>
      <c r="V11" s="80" t="s">
        <v>66</v>
      </c>
      <c r="W11" s="71">
        <v>7</v>
      </c>
      <c r="X11" s="71">
        <v>2</v>
      </c>
      <c r="Y11" s="71">
        <v>2</v>
      </c>
      <c r="Z11" s="4"/>
      <c r="AA11" s="4"/>
      <c r="AB11" s="99" t="s">
        <v>75</v>
      </c>
      <c r="AC11" s="20"/>
    </row>
    <row r="12" spans="1:31" s="8" customFormat="1" ht="15" customHeight="1">
      <c r="A12" s="123" t="s">
        <v>35</v>
      </c>
      <c r="B12" s="112">
        <v>3</v>
      </c>
      <c r="C12" s="95">
        <v>2</v>
      </c>
      <c r="D12" s="95">
        <v>2</v>
      </c>
      <c r="E12" s="95"/>
      <c r="F12" s="95"/>
      <c r="G12" s="99" t="s">
        <v>75</v>
      </c>
      <c r="H12" s="125" t="s">
        <v>45</v>
      </c>
      <c r="I12" s="125">
        <v>3</v>
      </c>
      <c r="J12" s="95"/>
      <c r="K12" s="95"/>
      <c r="L12" s="95">
        <v>2</v>
      </c>
      <c r="M12" s="95">
        <v>2</v>
      </c>
      <c r="N12" s="114"/>
      <c r="O12" s="124" t="s">
        <v>57</v>
      </c>
      <c r="P12" s="71">
        <v>7</v>
      </c>
      <c r="Q12" s="71">
        <v>2</v>
      </c>
      <c r="R12" s="71">
        <v>2</v>
      </c>
      <c r="S12" s="75"/>
      <c r="T12" s="75"/>
      <c r="U12" s="90"/>
      <c r="V12" s="80" t="s">
        <v>84</v>
      </c>
      <c r="W12" s="71">
        <v>7</v>
      </c>
      <c r="X12" s="71">
        <v>3</v>
      </c>
      <c r="Y12" s="71">
        <v>3</v>
      </c>
      <c r="Z12" s="71"/>
      <c r="AA12" s="71"/>
      <c r="AB12" s="88"/>
      <c r="AC12" s="23"/>
      <c r="AD12" s="8" t="s">
        <v>72</v>
      </c>
      <c r="AE12" s="8">
        <f>AA8+Y7+Y6+T10+T9+R8+R7+R6+M13+M12+M11+M7+K10+K9+K8+F17+F16+F15+F14+D12+D11+D10+D9+D13</f>
        <v>60</v>
      </c>
    </row>
    <row r="13" spans="1:31" s="8" customFormat="1" ht="15" customHeight="1">
      <c r="A13" s="124" t="s">
        <v>49</v>
      </c>
      <c r="B13" s="112">
        <v>3</v>
      </c>
      <c r="C13" s="95">
        <v>3</v>
      </c>
      <c r="D13" s="95">
        <v>3</v>
      </c>
      <c r="E13" s="95"/>
      <c r="F13" s="95"/>
      <c r="G13" s="116"/>
      <c r="H13" s="124"/>
      <c r="I13" s="95"/>
      <c r="J13" s="95"/>
      <c r="K13" s="95"/>
      <c r="L13" s="95"/>
      <c r="M13" s="95"/>
      <c r="N13" s="117"/>
      <c r="O13" s="125" t="s">
        <v>79</v>
      </c>
      <c r="P13" s="71">
        <v>7</v>
      </c>
      <c r="Q13" s="71">
        <v>3</v>
      </c>
      <c r="R13" s="71">
        <v>3</v>
      </c>
      <c r="S13" s="71"/>
      <c r="T13" s="71"/>
      <c r="U13" s="92"/>
      <c r="V13" s="80" t="s">
        <v>83</v>
      </c>
      <c r="W13" s="71">
        <v>7</v>
      </c>
      <c r="X13" s="71"/>
      <c r="Y13" s="71"/>
      <c r="Z13" s="71">
        <v>2</v>
      </c>
      <c r="AA13" s="71">
        <v>2</v>
      </c>
      <c r="AB13" s="22"/>
      <c r="AC13" s="23"/>
      <c r="AD13" s="8" t="s">
        <v>71</v>
      </c>
      <c r="AE13" s="8">
        <f>AA13+AA14+AA15+Y12+Y11+Y10+T17+T16+T15+R14+R13+R12+M20+M19+M18+K17+K16+K15+F19+M21</f>
        <v>38</v>
      </c>
    </row>
    <row r="14" spans="1:29" s="8" customFormat="1" ht="15" customHeight="1">
      <c r="A14" s="125" t="s">
        <v>63</v>
      </c>
      <c r="B14" s="115">
        <v>3</v>
      </c>
      <c r="C14" s="95"/>
      <c r="D14" s="95"/>
      <c r="E14" s="95">
        <v>3</v>
      </c>
      <c r="F14" s="95">
        <v>3</v>
      </c>
      <c r="G14" s="116"/>
      <c r="H14" s="118" t="s">
        <v>39</v>
      </c>
      <c r="I14" s="119"/>
      <c r="J14" s="119"/>
      <c r="K14" s="119"/>
      <c r="L14" s="117"/>
      <c r="M14" s="117"/>
      <c r="N14" s="117"/>
      <c r="O14" s="126" t="s">
        <v>82</v>
      </c>
      <c r="P14" s="71">
        <v>7</v>
      </c>
      <c r="Q14" s="71"/>
      <c r="R14" s="71"/>
      <c r="S14" s="95">
        <v>2</v>
      </c>
      <c r="T14" s="95">
        <v>2</v>
      </c>
      <c r="U14" s="92"/>
      <c r="V14" s="80" t="s">
        <v>85</v>
      </c>
      <c r="W14" s="71">
        <v>7</v>
      </c>
      <c r="X14" s="71"/>
      <c r="Y14" s="71"/>
      <c r="Z14" s="71">
        <v>3</v>
      </c>
      <c r="AA14" s="71">
        <v>3</v>
      </c>
      <c r="AB14" s="43"/>
      <c r="AC14" s="23"/>
    </row>
    <row r="15" spans="1:29" s="8" customFormat="1" ht="15" customHeight="1">
      <c r="A15" s="123" t="s">
        <v>36</v>
      </c>
      <c r="B15" s="95">
        <v>3</v>
      </c>
      <c r="C15" s="95"/>
      <c r="D15" s="95"/>
      <c r="E15" s="95">
        <v>2</v>
      </c>
      <c r="F15" s="95">
        <v>2</v>
      </c>
      <c r="G15" s="99" t="s">
        <v>75</v>
      </c>
      <c r="H15" s="125" t="s">
        <v>62</v>
      </c>
      <c r="I15" s="95">
        <v>7</v>
      </c>
      <c r="J15" s="95">
        <v>2</v>
      </c>
      <c r="K15" s="95">
        <v>2</v>
      </c>
      <c r="L15" s="95"/>
      <c r="M15" s="95"/>
      <c r="N15" s="120"/>
      <c r="O15" s="126" t="s">
        <v>44</v>
      </c>
      <c r="P15" s="71">
        <v>7</v>
      </c>
      <c r="Q15" s="71"/>
      <c r="R15" s="71"/>
      <c r="S15" s="95">
        <v>2</v>
      </c>
      <c r="T15" s="95">
        <v>2</v>
      </c>
      <c r="U15" s="94"/>
      <c r="V15" s="80"/>
      <c r="W15" s="71"/>
      <c r="X15" s="71"/>
      <c r="Y15" s="71"/>
      <c r="Z15" s="71"/>
      <c r="AA15" s="71"/>
      <c r="AB15" s="43"/>
      <c r="AC15" s="23"/>
    </row>
    <row r="16" spans="1:29" s="8" customFormat="1" ht="15" customHeight="1">
      <c r="A16" s="123" t="s">
        <v>37</v>
      </c>
      <c r="B16" s="95">
        <v>3</v>
      </c>
      <c r="C16" s="95"/>
      <c r="D16" s="95"/>
      <c r="E16" s="95">
        <v>3</v>
      </c>
      <c r="F16" s="95">
        <v>3</v>
      </c>
      <c r="G16" s="98"/>
      <c r="H16" s="126" t="s">
        <v>52</v>
      </c>
      <c r="I16" s="95">
        <v>7</v>
      </c>
      <c r="J16" s="95">
        <v>2</v>
      </c>
      <c r="K16" s="95">
        <v>2</v>
      </c>
      <c r="L16" s="5"/>
      <c r="M16" s="5"/>
      <c r="N16" s="120"/>
      <c r="O16" s="98" t="s">
        <v>80</v>
      </c>
      <c r="P16" s="71">
        <v>7</v>
      </c>
      <c r="Q16" s="71"/>
      <c r="R16" s="71"/>
      <c r="S16" s="71">
        <v>3</v>
      </c>
      <c r="T16" s="71">
        <v>3</v>
      </c>
      <c r="U16" s="94"/>
      <c r="V16" s="80"/>
      <c r="W16" s="5"/>
      <c r="X16" s="5"/>
      <c r="Y16" s="5"/>
      <c r="Z16" s="5"/>
      <c r="AA16" s="5"/>
      <c r="AB16" s="43"/>
      <c r="AC16" s="20"/>
    </row>
    <row r="17" spans="1:30" s="8" customFormat="1" ht="15" customHeight="1">
      <c r="A17" s="123" t="s">
        <v>38</v>
      </c>
      <c r="B17" s="112">
        <v>3</v>
      </c>
      <c r="C17" s="95"/>
      <c r="D17" s="95"/>
      <c r="E17" s="95">
        <v>2</v>
      </c>
      <c r="F17" s="95">
        <v>2</v>
      </c>
      <c r="G17" s="99" t="s">
        <v>75</v>
      </c>
      <c r="H17" s="124" t="s">
        <v>53</v>
      </c>
      <c r="I17" s="95">
        <v>7</v>
      </c>
      <c r="J17" s="95">
        <v>2</v>
      </c>
      <c r="K17" s="95">
        <v>2</v>
      </c>
      <c r="L17" s="95"/>
      <c r="M17" s="95"/>
      <c r="N17" s="120"/>
      <c r="O17" s="98"/>
      <c r="P17" s="71"/>
      <c r="Q17" s="4"/>
      <c r="R17" s="4"/>
      <c r="S17" s="71"/>
      <c r="T17" s="71"/>
      <c r="V17" s="80"/>
      <c r="W17" s="5"/>
      <c r="X17" s="5"/>
      <c r="Y17" s="5"/>
      <c r="Z17" s="5"/>
      <c r="AA17" s="5"/>
      <c r="AB17" s="43"/>
      <c r="AC17" s="20"/>
      <c r="AD17" s="8">
        <v>128</v>
      </c>
    </row>
    <row r="18" spans="1:30" s="8" customFormat="1" ht="15" customHeight="1">
      <c r="A18" s="121" t="s">
        <v>39</v>
      </c>
      <c r="B18" s="103"/>
      <c r="C18" s="103"/>
      <c r="D18" s="103"/>
      <c r="E18" s="103"/>
      <c r="F18" s="103"/>
      <c r="G18" s="122"/>
      <c r="H18" s="125" t="s">
        <v>73</v>
      </c>
      <c r="I18" s="95">
        <v>7</v>
      </c>
      <c r="J18" s="95"/>
      <c r="K18" s="95"/>
      <c r="L18" s="95">
        <v>2</v>
      </c>
      <c r="M18" s="95">
        <v>2</v>
      </c>
      <c r="N18" s="120"/>
      <c r="O18" s="5"/>
      <c r="P18" s="5"/>
      <c r="Q18" s="5"/>
      <c r="R18" s="5"/>
      <c r="S18" s="5"/>
      <c r="T18" s="5"/>
      <c r="U18" s="90"/>
      <c r="V18" s="80"/>
      <c r="W18" s="5"/>
      <c r="X18" s="5"/>
      <c r="Y18" s="5"/>
      <c r="Z18" s="5"/>
      <c r="AA18" s="5"/>
      <c r="AB18" s="43"/>
      <c r="AC18" s="20"/>
      <c r="AD18" s="8">
        <v>132</v>
      </c>
    </row>
    <row r="19" spans="1:29" s="8" customFormat="1" ht="15" customHeight="1">
      <c r="A19" s="125" t="s">
        <v>77</v>
      </c>
      <c r="B19" s="95">
        <v>7</v>
      </c>
      <c r="C19" s="95"/>
      <c r="D19" s="95"/>
      <c r="E19" s="95">
        <v>2</v>
      </c>
      <c r="F19" s="95">
        <v>2</v>
      </c>
      <c r="G19" s="98"/>
      <c r="H19" s="126" t="s">
        <v>60</v>
      </c>
      <c r="I19" s="95">
        <v>7</v>
      </c>
      <c r="J19" s="95"/>
      <c r="K19" s="95"/>
      <c r="L19" s="95">
        <v>2</v>
      </c>
      <c r="M19" s="95">
        <v>2</v>
      </c>
      <c r="N19" s="120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43"/>
      <c r="AC19" s="20"/>
    </row>
    <row r="20" spans="1:29" s="8" customFormat="1" ht="15" customHeight="1">
      <c r="A20" s="5"/>
      <c r="B20" s="5"/>
      <c r="C20" s="5"/>
      <c r="D20" s="5"/>
      <c r="E20" s="5"/>
      <c r="F20" s="5"/>
      <c r="G20" s="5"/>
      <c r="H20" s="125" t="s">
        <v>59</v>
      </c>
      <c r="I20" s="95">
        <v>7</v>
      </c>
      <c r="J20" s="95"/>
      <c r="K20" s="95"/>
      <c r="L20" s="95">
        <v>2</v>
      </c>
      <c r="M20" s="95">
        <v>2</v>
      </c>
      <c r="N20" s="113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43"/>
      <c r="AC20" s="23"/>
    </row>
    <row r="21" spans="1:29" s="8" customFormat="1" ht="15" customHeight="1">
      <c r="A21" s="5"/>
      <c r="B21" s="5"/>
      <c r="C21" s="5"/>
      <c r="D21" s="5"/>
      <c r="E21" s="5"/>
      <c r="F21" s="5"/>
      <c r="G21" s="5"/>
      <c r="H21" s="98" t="s">
        <v>74</v>
      </c>
      <c r="I21" s="95">
        <v>7</v>
      </c>
      <c r="J21" s="5"/>
      <c r="K21" s="5"/>
      <c r="L21" s="95">
        <v>2</v>
      </c>
      <c r="M21" s="95">
        <v>2</v>
      </c>
      <c r="N21" s="93"/>
      <c r="O21" s="98"/>
      <c r="P21" s="71"/>
      <c r="Q21" s="71"/>
      <c r="R21" s="71"/>
      <c r="S21" s="5"/>
      <c r="T21" s="5"/>
      <c r="U21" s="5"/>
      <c r="V21" s="5"/>
      <c r="W21" s="5"/>
      <c r="X21" s="5"/>
      <c r="Y21" s="5"/>
      <c r="Z21" s="5"/>
      <c r="AA21" s="5"/>
      <c r="AB21" s="43"/>
      <c r="AC21" s="20"/>
    </row>
    <row r="22" spans="1:29" s="8" customFormat="1" ht="15" customHeight="1">
      <c r="A22" s="97" t="s">
        <v>61</v>
      </c>
      <c r="B22" s="97"/>
      <c r="C22" s="97"/>
      <c r="D22" s="97"/>
      <c r="E22" s="97"/>
      <c r="F22" s="97"/>
      <c r="G22" s="97"/>
      <c r="H22" s="125"/>
      <c r="I22" s="95"/>
      <c r="J22" s="95"/>
      <c r="K22" s="95"/>
      <c r="L22" s="95"/>
      <c r="M22" s="95"/>
      <c r="N22" s="5"/>
      <c r="O22" s="98"/>
      <c r="P22" s="71"/>
      <c r="Q22" s="71"/>
      <c r="R22" s="71"/>
      <c r="S22" s="71"/>
      <c r="T22" s="71"/>
      <c r="U22" s="90"/>
      <c r="V22" s="5"/>
      <c r="W22" s="71"/>
      <c r="X22" s="5"/>
      <c r="Y22" s="5"/>
      <c r="Z22" s="5"/>
      <c r="AA22" s="5"/>
      <c r="AB22" s="43"/>
      <c r="AC22" s="20"/>
    </row>
    <row r="23" spans="1:29" s="8" customFormat="1" ht="23.25" customHeight="1">
      <c r="A23" s="137" t="s">
        <v>69</v>
      </c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9"/>
      <c r="AC23" s="20"/>
    </row>
    <row r="24" spans="1:29" s="8" customFormat="1" ht="15" customHeight="1">
      <c r="A24" s="16" t="s">
        <v>76</v>
      </c>
      <c r="B24" s="9">
        <v>1</v>
      </c>
      <c r="C24" s="9">
        <v>2</v>
      </c>
      <c r="D24" s="9">
        <v>2</v>
      </c>
      <c r="E24" s="9"/>
      <c r="F24" s="9"/>
      <c r="G24" s="18"/>
      <c r="H24" s="19"/>
      <c r="I24" s="31"/>
      <c r="J24" s="2"/>
      <c r="K24" s="2"/>
      <c r="L24" s="2"/>
      <c r="M24" s="2"/>
      <c r="N24" s="31"/>
      <c r="O24" s="19"/>
      <c r="P24" s="31"/>
      <c r="Q24" s="2"/>
      <c r="R24" s="2"/>
      <c r="S24" s="2"/>
      <c r="T24" s="2"/>
      <c r="U24" s="31"/>
      <c r="V24" s="19"/>
      <c r="W24" s="3"/>
      <c r="X24" s="3"/>
      <c r="Y24" s="3"/>
      <c r="Z24" s="4"/>
      <c r="AA24" s="4"/>
      <c r="AB24" s="7"/>
      <c r="AC24" s="20"/>
    </row>
    <row r="25" spans="1:29" s="8" customFormat="1" ht="15" customHeight="1">
      <c r="A25" s="16"/>
      <c r="B25" s="9"/>
      <c r="C25" s="9"/>
      <c r="D25" s="9"/>
      <c r="E25" s="9"/>
      <c r="F25" s="9"/>
      <c r="G25" s="18"/>
      <c r="H25" s="24"/>
      <c r="I25" s="17"/>
      <c r="J25" s="21"/>
      <c r="K25" s="21"/>
      <c r="L25" s="21"/>
      <c r="M25" s="17"/>
      <c r="N25" s="18"/>
      <c r="O25" s="27"/>
      <c r="P25" s="17"/>
      <c r="Q25" s="17"/>
      <c r="R25" s="17"/>
      <c r="S25" s="17"/>
      <c r="T25" s="17"/>
      <c r="U25" s="26"/>
      <c r="V25" s="25"/>
      <c r="W25" s="3"/>
      <c r="X25" s="3"/>
      <c r="Y25" s="3"/>
      <c r="Z25" s="4"/>
      <c r="AA25" s="4"/>
      <c r="AB25" s="7"/>
      <c r="AC25" s="20"/>
    </row>
    <row r="26" spans="1:30" s="8" customFormat="1" ht="15" customHeight="1">
      <c r="A26" s="32" t="s">
        <v>27</v>
      </c>
      <c r="B26" s="33"/>
      <c r="C26" s="33">
        <f>SUM(C5:C25)</f>
        <v>19</v>
      </c>
      <c r="D26" s="33">
        <f>SUM(D5:D25)</f>
        <v>19</v>
      </c>
      <c r="E26" s="33">
        <f>SUM(E5:E25)</f>
        <v>16</v>
      </c>
      <c r="F26" s="33">
        <f>SUM(F5:F25)</f>
        <v>16</v>
      </c>
      <c r="G26" s="35"/>
      <c r="H26" s="34"/>
      <c r="I26" s="35"/>
      <c r="J26" s="35">
        <f>SUM(J5:J25)</f>
        <v>15</v>
      </c>
      <c r="K26" s="35">
        <f>SUM(K5:K25)</f>
        <v>15</v>
      </c>
      <c r="L26" s="35">
        <f>SUM(L5:L25)</f>
        <v>18</v>
      </c>
      <c r="M26" s="35">
        <f>SUM(M5:M25)</f>
        <v>18</v>
      </c>
      <c r="N26" s="35"/>
      <c r="O26" s="36"/>
      <c r="P26" s="35"/>
      <c r="Q26" s="35">
        <f>SUM(Q5:Q25)</f>
        <v>14</v>
      </c>
      <c r="R26" s="35">
        <f>SUM(R5:R25)</f>
        <v>14</v>
      </c>
      <c r="S26" s="35">
        <f>SUM(S5:S25)</f>
        <v>12</v>
      </c>
      <c r="T26" s="35">
        <f>SUM(T5:T25)</f>
        <v>14</v>
      </c>
      <c r="U26" s="35"/>
      <c r="V26" s="37"/>
      <c r="W26" s="38"/>
      <c r="X26" s="38">
        <f>SUM(X6:X25)</f>
        <v>12</v>
      </c>
      <c r="Y26" s="38">
        <f>SUM(Y6:Y25)</f>
        <v>14</v>
      </c>
      <c r="Z26" s="38">
        <f>SUM(Z6:Z25)</f>
        <v>8</v>
      </c>
      <c r="AA26" s="38">
        <f>SUM(AA6:AA25)</f>
        <v>8</v>
      </c>
      <c r="AB26" s="39"/>
      <c r="AC26" s="20" t="s">
        <v>67</v>
      </c>
      <c r="AD26" s="8" t="s">
        <v>68</v>
      </c>
    </row>
    <row r="27" spans="1:30" s="8" customFormat="1" ht="15" customHeight="1">
      <c r="A27" s="28" t="s">
        <v>28</v>
      </c>
      <c r="B27" s="40"/>
      <c r="C27" s="40"/>
      <c r="D27" s="40"/>
      <c r="E27" s="40"/>
      <c r="F27" s="40"/>
      <c r="G27" s="17"/>
      <c r="H27" s="41"/>
      <c r="I27" s="17"/>
      <c r="J27" s="17"/>
      <c r="K27" s="17"/>
      <c r="L27" s="17"/>
      <c r="M27" s="17"/>
      <c r="N27" s="17"/>
      <c r="O27" s="27"/>
      <c r="P27" s="17"/>
      <c r="Q27" s="17"/>
      <c r="R27" s="17"/>
      <c r="S27" s="17"/>
      <c r="T27" s="17"/>
      <c r="U27" s="17"/>
      <c r="V27" s="25"/>
      <c r="W27" s="3"/>
      <c r="X27" s="3"/>
      <c r="Y27" s="3"/>
      <c r="Z27" s="3"/>
      <c r="AA27" s="3"/>
      <c r="AB27" s="42"/>
      <c r="AC27" s="20">
        <f>C26+E26+J26+L26+Q26+S26+X26+Z26</f>
        <v>114</v>
      </c>
      <c r="AD27" s="8">
        <f>D26+F26+K26+M26+R26+T26+Y26+AA26</f>
        <v>118</v>
      </c>
    </row>
    <row r="28" spans="1:30" s="8" customFormat="1" ht="15" customHeight="1">
      <c r="A28" s="10" t="s">
        <v>16</v>
      </c>
      <c r="B28" s="6">
        <v>1</v>
      </c>
      <c r="C28" s="6">
        <v>0</v>
      </c>
      <c r="D28" s="6">
        <v>2</v>
      </c>
      <c r="E28" s="6"/>
      <c r="F28" s="6"/>
      <c r="G28" s="18"/>
      <c r="H28" s="44" t="s">
        <v>18</v>
      </c>
      <c r="I28" s="45">
        <v>8</v>
      </c>
      <c r="J28" s="45" t="s">
        <v>26</v>
      </c>
      <c r="K28" s="45" t="s">
        <v>19</v>
      </c>
      <c r="L28" s="46"/>
      <c r="M28" s="46"/>
      <c r="N28" s="46"/>
      <c r="O28" s="51"/>
      <c r="P28" s="17"/>
      <c r="Q28" s="17"/>
      <c r="R28" s="17"/>
      <c r="S28" s="17"/>
      <c r="T28" s="17"/>
      <c r="U28" s="26"/>
      <c r="V28" s="47" t="s">
        <v>21</v>
      </c>
      <c r="W28" s="48">
        <v>8</v>
      </c>
      <c r="X28" s="48">
        <v>3</v>
      </c>
      <c r="Y28" s="49" t="s">
        <v>19</v>
      </c>
      <c r="Z28" s="50"/>
      <c r="AA28" s="50"/>
      <c r="AB28" s="7"/>
      <c r="AC28" s="20">
        <v>12</v>
      </c>
      <c r="AD28" s="8">
        <v>12</v>
      </c>
    </row>
    <row r="29" spans="1:30" s="8" customFormat="1" ht="15" customHeight="1">
      <c r="A29" s="10" t="s">
        <v>17</v>
      </c>
      <c r="B29" s="9">
        <v>1</v>
      </c>
      <c r="C29" s="9"/>
      <c r="D29" s="9"/>
      <c r="E29" s="9">
        <v>0</v>
      </c>
      <c r="F29" s="9">
        <v>1</v>
      </c>
      <c r="G29" s="18"/>
      <c r="H29" s="56"/>
      <c r="I29" s="17"/>
      <c r="J29" s="21"/>
      <c r="K29" s="21"/>
      <c r="L29" s="21"/>
      <c r="M29" s="17"/>
      <c r="N29" s="18"/>
      <c r="O29" s="47" t="s">
        <v>20</v>
      </c>
      <c r="P29" s="48">
        <v>8</v>
      </c>
      <c r="Q29" s="48">
        <v>3</v>
      </c>
      <c r="R29" s="49" t="s">
        <v>19</v>
      </c>
      <c r="S29" s="51"/>
      <c r="T29" s="52"/>
      <c r="U29" s="52"/>
      <c r="V29" s="47" t="s">
        <v>23</v>
      </c>
      <c r="W29" s="52"/>
      <c r="X29" s="53">
        <v>9</v>
      </c>
      <c r="Y29" s="49" t="s">
        <v>19</v>
      </c>
      <c r="Z29" s="54"/>
      <c r="AA29" s="54"/>
      <c r="AB29" s="7"/>
      <c r="AC29" s="20">
        <f>AC27+AC28</f>
        <v>126</v>
      </c>
      <c r="AD29" s="20">
        <f>AD27+AD28</f>
        <v>130</v>
      </c>
    </row>
    <row r="30" spans="1:29" s="8" customFormat="1" ht="18" customHeight="1">
      <c r="A30" s="10"/>
      <c r="B30" s="11"/>
      <c r="C30" s="11"/>
      <c r="D30" s="11"/>
      <c r="E30" s="11"/>
      <c r="F30" s="11"/>
      <c r="G30" s="11"/>
      <c r="H30" s="5"/>
      <c r="I30" s="5"/>
      <c r="J30" s="5"/>
      <c r="K30" s="5"/>
      <c r="L30" s="5"/>
      <c r="M30" s="5"/>
      <c r="N30" s="5"/>
      <c r="O30" s="47" t="s">
        <v>22</v>
      </c>
      <c r="P30" s="52">
        <v>8</v>
      </c>
      <c r="Q30" s="53">
        <v>9</v>
      </c>
      <c r="R30" s="49" t="s">
        <v>19</v>
      </c>
      <c r="S30" s="52"/>
      <c r="T30" s="52"/>
      <c r="U30" s="52"/>
      <c r="V30" s="47" t="s">
        <v>25</v>
      </c>
      <c r="W30" s="53">
        <v>8</v>
      </c>
      <c r="X30" s="51"/>
      <c r="Y30" s="52"/>
      <c r="Z30" s="53">
        <v>9</v>
      </c>
      <c r="AA30" s="49" t="s">
        <v>19</v>
      </c>
      <c r="AB30" s="55"/>
      <c r="AC30" s="14"/>
    </row>
    <row r="31" spans="1:29" s="8" customFormat="1" ht="18" customHeight="1">
      <c r="A31" s="10"/>
      <c r="B31" s="11"/>
      <c r="C31" s="11"/>
      <c r="D31" s="11"/>
      <c r="E31" s="11"/>
      <c r="F31" s="11"/>
      <c r="G31" s="11"/>
      <c r="H31" s="44"/>
      <c r="I31" s="45"/>
      <c r="J31" s="45"/>
      <c r="K31" s="45"/>
      <c r="L31" s="46"/>
      <c r="M31" s="46"/>
      <c r="N31" s="46"/>
      <c r="O31" s="47" t="s">
        <v>24</v>
      </c>
      <c r="P31" s="53">
        <v>8</v>
      </c>
      <c r="Q31" s="51"/>
      <c r="R31" s="52"/>
      <c r="S31" s="53">
        <v>9</v>
      </c>
      <c r="T31" s="49" t="s">
        <v>19</v>
      </c>
      <c r="U31" s="52"/>
      <c r="V31" s="5"/>
      <c r="W31" s="5"/>
      <c r="X31" s="5"/>
      <c r="Y31" s="5"/>
      <c r="Z31" s="5"/>
      <c r="AA31" s="5"/>
      <c r="AB31" s="55"/>
      <c r="AC31" s="14"/>
    </row>
    <row r="32" spans="1:29" s="8" customFormat="1" ht="18" customHeight="1" thickBot="1">
      <c r="A32" s="60"/>
      <c r="B32" s="61"/>
      <c r="C32" s="61"/>
      <c r="D32" s="61"/>
      <c r="E32" s="61"/>
      <c r="F32" s="61"/>
      <c r="G32" s="61"/>
      <c r="H32" s="62"/>
      <c r="I32" s="63"/>
      <c r="J32" s="63"/>
      <c r="K32" s="63"/>
      <c r="L32" s="64"/>
      <c r="M32" s="64"/>
      <c r="N32" s="64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6"/>
      <c r="AC32" s="14"/>
    </row>
    <row r="33" spans="1:29" ht="39" customHeight="1">
      <c r="A33" s="141" t="s">
        <v>78</v>
      </c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3"/>
      <c r="W33" s="147" t="s">
        <v>81</v>
      </c>
      <c r="X33" s="148"/>
      <c r="Y33" s="148"/>
      <c r="Z33" s="148"/>
      <c r="AA33" s="148"/>
      <c r="AB33" s="149"/>
      <c r="AC33" s="91"/>
    </row>
    <row r="34" spans="1:28" ht="42.75" customHeight="1" thickBot="1">
      <c r="A34" s="144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6"/>
      <c r="W34" s="150"/>
      <c r="X34" s="151"/>
      <c r="Y34" s="151"/>
      <c r="Z34" s="151"/>
      <c r="AA34" s="151"/>
      <c r="AB34" s="152"/>
    </row>
    <row r="35" ht="15" customHeight="1">
      <c r="K35" s="13"/>
    </row>
    <row r="36" spans="1:22" ht="15" customHeight="1">
      <c r="A36" s="57" t="s">
        <v>10</v>
      </c>
      <c r="B36" s="58"/>
      <c r="C36" s="57"/>
      <c r="D36" s="58"/>
      <c r="E36" s="58" t="s">
        <v>11</v>
      </c>
      <c r="F36" s="57"/>
      <c r="G36" s="30"/>
      <c r="H36" s="30"/>
      <c r="I36" s="58" t="s">
        <v>13</v>
      </c>
      <c r="J36" s="58"/>
      <c r="K36" s="58"/>
      <c r="L36" s="58"/>
      <c r="M36" s="58"/>
      <c r="N36" s="30"/>
      <c r="O36" s="135" t="s">
        <v>15</v>
      </c>
      <c r="P36" s="136"/>
      <c r="Q36" s="136"/>
      <c r="R36" s="136"/>
      <c r="S36" s="136"/>
      <c r="T36" s="136"/>
      <c r="U36" s="30"/>
      <c r="V36" s="59" t="s">
        <v>14</v>
      </c>
    </row>
    <row r="37" ht="15" customHeight="1"/>
    <row r="38" ht="33" customHeight="1"/>
    <row r="40" spans="2:20" ht="21" customHeight="1">
      <c r="B40" s="1"/>
      <c r="C40" s="1"/>
      <c r="D40" s="1"/>
      <c r="E40" s="1"/>
      <c r="F40" s="1"/>
      <c r="I40" s="1"/>
      <c r="J40" s="1"/>
      <c r="K40" s="1"/>
      <c r="L40" s="1"/>
      <c r="M40" s="1"/>
      <c r="P40" s="1"/>
      <c r="Q40" s="1"/>
      <c r="R40" s="1"/>
      <c r="S40" s="1"/>
      <c r="T40" s="1"/>
    </row>
    <row r="41" ht="12">
      <c r="K41" s="13"/>
    </row>
    <row r="42" ht="12">
      <c r="K42" s="13"/>
    </row>
  </sheetData>
  <sheetProtection/>
  <mergeCells count="29">
    <mergeCell ref="A33:V34"/>
    <mergeCell ref="W33:AB34"/>
    <mergeCell ref="W3:W4"/>
    <mergeCell ref="H3:H4"/>
    <mergeCell ref="I3:I4"/>
    <mergeCell ref="J3:K3"/>
    <mergeCell ref="L3:M3"/>
    <mergeCell ref="N3:N4"/>
    <mergeCell ref="O3:O4"/>
    <mergeCell ref="O36:T36"/>
    <mergeCell ref="P3:P4"/>
    <mergeCell ref="Q3:R3"/>
    <mergeCell ref="S3:T3"/>
    <mergeCell ref="U3:U4"/>
    <mergeCell ref="V3:V4"/>
    <mergeCell ref="A23:AB23"/>
    <mergeCell ref="X3:Y3"/>
    <mergeCell ref="Z3:AA3"/>
    <mergeCell ref="AB3:AB4"/>
    <mergeCell ref="A1:AB1"/>
    <mergeCell ref="A2:G2"/>
    <mergeCell ref="H2:N2"/>
    <mergeCell ref="O2:U2"/>
    <mergeCell ref="V2:AB2"/>
    <mergeCell ref="A3:A4"/>
    <mergeCell ref="B3:B4"/>
    <mergeCell ref="C3:D3"/>
    <mergeCell ref="E3:F3"/>
    <mergeCell ref="G3:G4"/>
  </mergeCells>
  <printOptions horizontalCentered="1" verticalCentered="1"/>
  <pageMargins left="0.1968503937007874" right="0.1968503937007874" top="0.11811023622047245" bottom="0.11811023622047245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sjsmit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課務組</dc:creator>
  <cp:keywords/>
  <dc:description/>
  <cp:lastModifiedBy>NEW303</cp:lastModifiedBy>
  <cp:lastPrinted>2019-06-13T08:05:47Z</cp:lastPrinted>
  <dcterms:created xsi:type="dcterms:W3CDTF">2000-05-16T13:10:31Z</dcterms:created>
  <dcterms:modified xsi:type="dcterms:W3CDTF">2023-03-31T06:36:59Z</dcterms:modified>
  <cp:category/>
  <cp:version/>
  <cp:contentType/>
  <cp:contentStatus/>
</cp:coreProperties>
</file>